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11" authorId="0">
      <text>
        <r>
          <rPr>
            <sz val="8"/>
            <rFont val="Tahoma"/>
            <family val="0"/>
          </rPr>
          <t xml:space="preserve">si un encadrant est transporté par un stagiaire. Le conducteur   reçoit une indemnité de 10 €.
</t>
        </r>
      </text>
    </comment>
    <comment ref="F10" authorId="0">
      <text>
        <r>
          <rPr>
            <sz val="8"/>
            <rFont val="Tahoma"/>
            <family val="2"/>
          </rPr>
          <t>Base de 1 voiture pour 3 encadrants</t>
        </r>
      </text>
    </comment>
  </commentList>
</comments>
</file>

<file path=xl/sharedStrings.xml><?xml version="1.0" encoding="utf-8"?>
<sst xmlns="http://schemas.openxmlformats.org/spreadsheetml/2006/main" count="43" uniqueCount="31">
  <si>
    <t>nb de voiture moniteur</t>
  </si>
  <si>
    <t>€</t>
  </si>
  <si>
    <t>Prix LA GRAULE</t>
  </si>
  <si>
    <t>une voiture</t>
  </si>
  <si>
    <t>individuel</t>
  </si>
  <si>
    <t>Nombre de personne :</t>
  </si>
  <si>
    <t>encadrant :</t>
  </si>
  <si>
    <t>stagiaire :</t>
  </si>
  <si>
    <t>nombre de voiture encadrant</t>
  </si>
  <si>
    <t>prix/ stagiaire</t>
  </si>
  <si>
    <t>forfait 20 plongeurs</t>
  </si>
  <si>
    <t>Prix CSO</t>
  </si>
  <si>
    <t>stagiare</t>
  </si>
  <si>
    <t>Remb. Transp. Encad.</t>
  </si>
  <si>
    <t>Cout</t>
  </si>
  <si>
    <t xml:space="preserve">total : </t>
  </si>
  <si>
    <t>transport moniteur</t>
  </si>
  <si>
    <t>plongée moniteur</t>
  </si>
  <si>
    <t>forfait individuel</t>
  </si>
  <si>
    <t>plongée stagiaire</t>
  </si>
  <si>
    <t>cout plongée</t>
  </si>
  <si>
    <t>Bilan de la sortie</t>
  </si>
  <si>
    <t>Total sans forfait</t>
  </si>
  <si>
    <t>Total avec forfait</t>
  </si>
  <si>
    <t>Sans forfait</t>
  </si>
  <si>
    <t>Avec forfait</t>
  </si>
  <si>
    <t>résultat :</t>
  </si>
  <si>
    <t>CALCUL DU COUT D'UNE SORTIE A LA GRAULE</t>
  </si>
  <si>
    <t>gonflage / jour</t>
  </si>
  <si>
    <t>encadrant / jour</t>
  </si>
  <si>
    <t>stagiaire / jour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</si>
</sst>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_ ;[Red]\-0.00\ "/>
    <numFmt numFmtId="166" formatCode="0.000"/>
    <numFmt numFmtId="167" formatCode="#,##0.00\ &quot;€&quot;"/>
  </numFmts>
  <fonts count="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0" fillId="5" borderId="10" xfId="0" applyFill="1" applyBorder="1" applyAlignment="1">
      <alignment horizontal="right"/>
    </xf>
    <xf numFmtId="0" fontId="2" fillId="5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2" fillId="5" borderId="0" xfId="0" applyFont="1" applyFill="1" applyBorder="1" applyAlignment="1">
      <alignment/>
    </xf>
    <xf numFmtId="0" fontId="2" fillId="5" borderId="2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8" fontId="0" fillId="5" borderId="7" xfId="0" applyNumberFormat="1" applyFill="1" applyBorder="1" applyAlignment="1">
      <alignment horizontal="center"/>
    </xf>
    <xf numFmtId="8" fontId="0" fillId="5" borderId="4" xfId="0" applyNumberFormat="1" applyFill="1" applyBorder="1" applyAlignment="1">
      <alignment horizontal="center"/>
    </xf>
    <xf numFmtId="167" fontId="0" fillId="5" borderId="7" xfId="0" applyNumberForma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6.00390625" style="35" customWidth="1"/>
    <col min="2" max="2" width="5.28125" style="34" customWidth="1"/>
    <col min="3" max="3" width="6.28125" style="34" customWidth="1"/>
    <col min="4" max="4" width="4.57421875" style="34" customWidth="1"/>
    <col min="5" max="5" width="8.421875" style="34" customWidth="1"/>
    <col min="6" max="6" width="11.421875" style="34" customWidth="1"/>
    <col min="7" max="7" width="8.140625" style="34" customWidth="1"/>
    <col min="8" max="8" width="3.00390625" style="34" customWidth="1"/>
    <col min="9" max="16384" width="11.421875" style="34" customWidth="1"/>
  </cols>
  <sheetData>
    <row r="1" ht="12.75">
      <c r="D1" s="52" t="s">
        <v>27</v>
      </c>
    </row>
    <row r="2" ht="12.75"/>
    <row r="3" ht="12.75"/>
    <row r="4" spans="1:8" ht="12.75">
      <c r="A4" s="53"/>
      <c r="B4" s="54" t="s">
        <v>2</v>
      </c>
      <c r="C4" s="55"/>
      <c r="E4" s="31" t="s">
        <v>5</v>
      </c>
      <c r="F4" s="25"/>
      <c r="G4" s="25"/>
      <c r="H4" s="26"/>
    </row>
    <row r="5" spans="1:8" ht="12.75">
      <c r="A5" s="56" t="s">
        <v>29</v>
      </c>
      <c r="B5" s="57">
        <v>5</v>
      </c>
      <c r="C5" s="58" t="s">
        <v>1</v>
      </c>
      <c r="E5" s="24"/>
      <c r="F5" s="30" t="s">
        <v>6</v>
      </c>
      <c r="G5" s="32">
        <v>3</v>
      </c>
      <c r="H5" s="26"/>
    </row>
    <row r="6" spans="1:8" ht="12.75">
      <c r="A6" s="59" t="s">
        <v>30</v>
      </c>
      <c r="B6" s="60">
        <v>10</v>
      </c>
      <c r="C6" s="1" t="s">
        <v>1</v>
      </c>
      <c r="E6" s="17"/>
      <c r="F6" s="18" t="s">
        <v>7</v>
      </c>
      <c r="G6" s="3">
        <v>9</v>
      </c>
      <c r="H6" s="22"/>
    </row>
    <row r="7" spans="1:8" ht="12.75">
      <c r="A7" s="59" t="s">
        <v>28</v>
      </c>
      <c r="B7" s="60">
        <v>3</v>
      </c>
      <c r="C7" s="1" t="s">
        <v>1</v>
      </c>
      <c r="E7" s="19"/>
      <c r="F7" s="20" t="s">
        <v>15</v>
      </c>
      <c r="G7" s="33">
        <f>G5+G6</f>
        <v>12</v>
      </c>
      <c r="H7" s="23"/>
    </row>
    <row r="8" spans="1:3" ht="12.75">
      <c r="A8" s="61" t="s">
        <v>10</v>
      </c>
      <c r="B8" s="62">
        <v>140</v>
      </c>
      <c r="C8" s="63" t="s">
        <v>1</v>
      </c>
    </row>
    <row r="9" spans="5:8" ht="12.75">
      <c r="E9" s="15" t="s">
        <v>8</v>
      </c>
      <c r="F9" s="16"/>
      <c r="G9" s="16"/>
      <c r="H9" s="21"/>
    </row>
    <row r="10" spans="5:8" ht="12.75">
      <c r="E10" s="17"/>
      <c r="F10" s="18" t="s">
        <v>0</v>
      </c>
      <c r="G10" s="2">
        <v>1</v>
      </c>
      <c r="H10" s="22"/>
    </row>
    <row r="11" spans="5:8" ht="12.75">
      <c r="E11" s="19"/>
      <c r="F11" s="20" t="s">
        <v>18</v>
      </c>
      <c r="G11" s="3">
        <v>0</v>
      </c>
      <c r="H11" s="23"/>
    </row>
    <row r="12" ht="12.75"/>
    <row r="13" spans="1:8" ht="12.75">
      <c r="A13" s="14" t="s">
        <v>11</v>
      </c>
      <c r="B13" s="4"/>
      <c r="C13" s="5"/>
      <c r="E13" s="50" t="s">
        <v>14</v>
      </c>
      <c r="F13" s="49"/>
      <c r="G13" s="49"/>
      <c r="H13" s="51"/>
    </row>
    <row r="14" spans="1:8" ht="12.75">
      <c r="A14" s="6" t="s">
        <v>12</v>
      </c>
      <c r="B14" s="7">
        <v>23</v>
      </c>
      <c r="C14" s="8" t="s">
        <v>1</v>
      </c>
      <c r="E14" s="24"/>
      <c r="F14" s="30" t="s">
        <v>17</v>
      </c>
      <c r="G14" s="25">
        <f>G5*(B5+B7)</f>
        <v>24</v>
      </c>
      <c r="H14" s="26" t="s">
        <v>1</v>
      </c>
    </row>
    <row r="15" spans="1:8" ht="12.75">
      <c r="A15" s="40"/>
      <c r="B15" s="27"/>
      <c r="C15" s="27"/>
      <c r="E15" s="17"/>
      <c r="F15" s="18" t="s">
        <v>19</v>
      </c>
      <c r="G15" s="33">
        <f>G6*(B7+B6)</f>
        <v>117</v>
      </c>
      <c r="H15" s="22" t="s">
        <v>1</v>
      </c>
    </row>
    <row r="16" spans="1:8" ht="12.75">
      <c r="A16" s="9" t="s">
        <v>13</v>
      </c>
      <c r="B16" s="4"/>
      <c r="C16" s="5"/>
      <c r="E16" s="17"/>
      <c r="F16" s="18" t="s">
        <v>20</v>
      </c>
      <c r="G16" s="27">
        <f>G15+G14</f>
        <v>141</v>
      </c>
      <c r="H16" s="22" t="s">
        <v>1</v>
      </c>
    </row>
    <row r="17" spans="1:8" ht="12.75">
      <c r="A17" s="10" t="s">
        <v>3</v>
      </c>
      <c r="B17" s="11">
        <v>55</v>
      </c>
      <c r="C17" s="12" t="s">
        <v>1</v>
      </c>
      <c r="E17" s="17"/>
      <c r="F17" s="18" t="s">
        <v>16</v>
      </c>
      <c r="G17" s="33">
        <f>G10*B17+(G11*B18)</f>
        <v>55</v>
      </c>
      <c r="H17" s="22" t="s">
        <v>1</v>
      </c>
    </row>
    <row r="18" spans="1:8" ht="12.75">
      <c r="A18" s="13" t="s">
        <v>4</v>
      </c>
      <c r="B18" s="7">
        <v>10</v>
      </c>
      <c r="C18" s="8" t="s">
        <v>1</v>
      </c>
      <c r="E18" s="17"/>
      <c r="F18" s="38" t="s">
        <v>22</v>
      </c>
      <c r="G18" s="36">
        <f>G15+G17+G14</f>
        <v>196</v>
      </c>
      <c r="H18" s="39" t="s">
        <v>1</v>
      </c>
    </row>
    <row r="19" spans="1:8" ht="12.75">
      <c r="A19" s="34"/>
      <c r="E19" s="17"/>
      <c r="F19" s="27"/>
      <c r="G19" s="27"/>
      <c r="H19" s="22"/>
    </row>
    <row r="20" spans="5:8" ht="12.75">
      <c r="E20" s="19"/>
      <c r="F20" s="37" t="s">
        <v>23</v>
      </c>
      <c r="G20" s="28">
        <f>G17+B8</f>
        <v>195</v>
      </c>
      <c r="H20" s="29" t="s">
        <v>1</v>
      </c>
    </row>
    <row r="22" spans="1:8" ht="12.75">
      <c r="A22" s="18"/>
      <c r="B22" s="50" t="s">
        <v>21</v>
      </c>
      <c r="C22" s="49"/>
      <c r="D22" s="49"/>
      <c r="E22" s="49"/>
      <c r="F22" s="49"/>
      <c r="G22" s="51"/>
      <c r="H22" s="27"/>
    </row>
    <row r="23" spans="1:8" ht="12.75">
      <c r="A23" s="18"/>
      <c r="B23" s="17"/>
      <c r="C23" s="27"/>
      <c r="D23" s="43" t="s">
        <v>26</v>
      </c>
      <c r="E23" s="44"/>
      <c r="F23" s="43" t="s">
        <v>9</v>
      </c>
      <c r="G23" s="44"/>
      <c r="H23" s="27"/>
    </row>
    <row r="24" spans="1:8" ht="12.75">
      <c r="A24" s="18"/>
      <c r="B24" s="42" t="s">
        <v>24</v>
      </c>
      <c r="C24" s="16"/>
      <c r="D24" s="45">
        <f>(B14*G6)-G18</f>
        <v>11</v>
      </c>
      <c r="E24" s="46"/>
      <c r="F24" s="47">
        <f>G18/G6</f>
        <v>21.77777777777778</v>
      </c>
      <c r="G24" s="48"/>
      <c r="H24" s="27"/>
    </row>
    <row r="25" spans="1:8" ht="12.75">
      <c r="A25" s="18"/>
      <c r="B25" s="41" t="s">
        <v>25</v>
      </c>
      <c r="C25" s="33"/>
      <c r="D25" s="45">
        <f>(B14*G6)-(B8+G17)</f>
        <v>12</v>
      </c>
      <c r="E25" s="46"/>
      <c r="F25" s="47">
        <f>G20/G6</f>
        <v>21.666666666666668</v>
      </c>
      <c r="G25" s="48"/>
      <c r="H25" s="27"/>
    </row>
  </sheetData>
  <mergeCells count="8">
    <mergeCell ref="B22:G22"/>
    <mergeCell ref="E13:H13"/>
    <mergeCell ref="D23:E23"/>
    <mergeCell ref="F23:G23"/>
    <mergeCell ref="D24:E24"/>
    <mergeCell ref="D25:E25"/>
    <mergeCell ref="F24:G24"/>
    <mergeCell ref="F25:G2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2003-11-29T09:49:56Z</dcterms:created>
  <dcterms:modified xsi:type="dcterms:W3CDTF">2003-11-29T11:35:50Z</dcterms:modified>
  <cp:category/>
  <cp:version/>
  <cp:contentType/>
  <cp:contentStatus/>
</cp:coreProperties>
</file>